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10" windowWidth="25200" windowHeight="1210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<sst xmlns="http://schemas.openxmlformats.org/spreadsheetml/2006/main" count="29" uniqueCount="17">
  <si>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premere F9 per visualizzare valori differenti</t>
  </si>
  <si>
    <t>fernando cinquegrani</t>
  </si>
  <si>
    <t>Microsoft MVP</t>
  </si>
  <si>
    <t>http://www.prodomosua.it</t>
  </si>
  <si>
    <t>x</t>
  </si>
  <si>
    <t>bande</t>
  </si>
  <si>
    <t>a</t>
  </si>
  <si>
    <t>b</t>
  </si>
  <si>
    <t>c</t>
  </si>
  <si>
    <t>d</t>
  </si>
  <si>
    <t>valori</t>
  </si>
  <si>
    <t>media-dev.st</t>
  </si>
  <si>
    <t>media</t>
  </si>
  <si>
    <t>media+dev.st</t>
  </si>
  <si>
    <t>max</t>
  </si>
  <si>
    <t>maximum</t>
  </si>
  <si>
    <t>y'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</si>
</sst>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0;#,##0.00"/>
    <numFmt numFmtId="166" formatCode="mmm\ yy"/>
  </numFmts>
  <fonts count="11">
    <font>
      <sz val="9"/>
      <name val="Trebuchet MS"/>
      <family val="0"/>
    </font>
    <font>
      <sz val="8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0"/>
    </font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9"/>
      <color indexed="9"/>
      <name val="Trebuchet MS"/>
      <family val="0"/>
    </font>
    <font>
      <sz val="10"/>
      <color indexed="9"/>
      <name val="Arial"/>
      <family val="0"/>
    </font>
    <font>
      <u val="single"/>
      <sz val="9"/>
      <color indexed="9"/>
      <name val="Trebuchet MS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18">
      <alignment/>
      <protection/>
    </xf>
    <xf numFmtId="0" fontId="4" fillId="0" borderId="0" xfId="18" applyAlignment="1">
      <alignment horizontal="center"/>
      <protection/>
    </xf>
    <xf numFmtId="2" fontId="4" fillId="0" borderId="0" xfId="18" applyNumberFormat="1" applyAlignment="1">
      <alignment horizontal="center"/>
      <protection/>
    </xf>
    <xf numFmtId="2" fontId="4" fillId="0" borderId="1" xfId="18" applyNumberFormat="1" applyBorder="1" applyAlignment="1">
      <alignment horizontal="center"/>
      <protection/>
    </xf>
    <xf numFmtId="0" fontId="4" fillId="4" borderId="1" xfId="18" applyFill="1" applyBorder="1" applyAlignment="1">
      <alignment horizontal="center"/>
      <protection/>
    </xf>
    <xf numFmtId="0" fontId="8" fillId="5" borderId="0" xfId="0" applyFont="1" applyFill="1" applyAlignment="1">
      <alignment/>
    </xf>
    <xf numFmtId="0" fontId="9" fillId="5" borderId="0" xfId="18" applyFont="1" applyFill="1">
      <alignment/>
      <protection/>
    </xf>
    <xf numFmtId="0" fontId="9" fillId="5" borderId="0" xfId="18" applyFont="1" applyFill="1" applyAlignment="1">
      <alignment horizontal="center"/>
      <protection/>
    </xf>
    <xf numFmtId="0" fontId="10" fillId="5" borderId="0" xfId="15" applyFont="1" applyFill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Normale_Cartel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A!$B$6:$E$6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A!$B$8:$E$8</c:f>
              <c:numCache>
                <c:ptCount val="4"/>
                <c:pt idx="0">
                  <c:v>1.0665803042579753</c:v>
                </c:pt>
                <c:pt idx="1">
                  <c:v>1.0665803042579753</c:v>
                </c:pt>
                <c:pt idx="2">
                  <c:v>1.0665803042579753</c:v>
                </c:pt>
                <c:pt idx="3">
                  <c:v>1.0665803042579753</c:v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A!$B$6:$E$6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A!$B$9:$E$9</c:f>
              <c:numCache>
                <c:ptCount val="4"/>
                <c:pt idx="0">
                  <c:v>0.23899492036161551</c:v>
                </c:pt>
                <c:pt idx="1">
                  <c:v>0.23899492036161551</c:v>
                </c:pt>
                <c:pt idx="2">
                  <c:v>0.23899492036161551</c:v>
                </c:pt>
                <c:pt idx="3">
                  <c:v>0.23899492036161551</c:v>
                </c:pt>
              </c:numCache>
            </c:numRef>
          </c:val>
        </c:ser>
        <c:ser>
          <c:idx val="3"/>
          <c:order val="3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A!$B$6:$E$6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A!$B$10:$E$10</c:f>
              <c:numCache>
                <c:ptCount val="4"/>
                <c:pt idx="0">
                  <c:v>0.2389949203616154</c:v>
                </c:pt>
                <c:pt idx="1">
                  <c:v>0.2389949203616154</c:v>
                </c:pt>
                <c:pt idx="2">
                  <c:v>0.2389949203616154</c:v>
                </c:pt>
                <c:pt idx="3">
                  <c:v>0.2389949203616154</c:v>
                </c:pt>
              </c:numCache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A!$B$6:$E$6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A!$B$11:$E$11</c:f>
              <c:numCache>
                <c:ptCount val="4"/>
                <c:pt idx="0">
                  <c:v>0.45542985501879363</c:v>
                </c:pt>
                <c:pt idx="1">
                  <c:v>0.45542985501879363</c:v>
                </c:pt>
                <c:pt idx="2">
                  <c:v>0.45542985501879363</c:v>
                </c:pt>
                <c:pt idx="3">
                  <c:v>0.45542985501879363</c:v>
                </c:pt>
              </c:numCache>
            </c:numRef>
          </c:val>
        </c:ser>
        <c:overlap val="100"/>
        <c:gapWidth val="0"/>
        <c:axId val="51889469"/>
        <c:axId val="64352038"/>
      </c:barChar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A!$B$6:$E$6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A!$B$7:$E$7</c:f>
              <c:numCache>
                <c:ptCount val="4"/>
                <c:pt idx="0">
                  <c:v>1.5999085472977441</c:v>
                </c:pt>
                <c:pt idx="1">
                  <c:v>1.1581755100845301</c:v>
                </c:pt>
                <c:pt idx="2">
                  <c:v>0.9983128211990984</c:v>
                </c:pt>
                <c:pt idx="3">
                  <c:v>1.4659040198969908</c:v>
                </c:pt>
              </c:numCache>
            </c:numRef>
          </c:val>
        </c:ser>
        <c:axId val="42297431"/>
        <c:axId val="45132560"/>
      </c:bar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89469"/>
        <c:crossesAt val="1"/>
        <c:crossBetween val="between"/>
        <c:dispUnits/>
      </c:valAx>
      <c:catAx>
        <c:axId val="42297431"/>
        <c:scaling>
          <c:orientation val="minMax"/>
        </c:scaling>
        <c:axPos val="b"/>
        <c:delete val="1"/>
        <c:majorTickMark val="in"/>
        <c:minorTickMark val="none"/>
        <c:tickLblPos val="nextTo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2297431"/>
        <c:crosses val="max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1"/>
          <c:order val="1"/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A!$B$29:$E$29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A!$B$30:$E$30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008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A!$B$31:$E$31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0033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A!$B$32:$E$32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9933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A!$B$33:$E$33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FF66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A!$B$34:$E$34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gradFill rotWithShape="1">
              <a:gsLst>
                <a:gs pos="0">
                  <a:srgbClr val="FF99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A!$B$35:$E$35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gradFill rotWithShape="1">
              <a:gsLst>
                <a:gs pos="0">
                  <a:srgbClr val="FFCC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A!$B$36:$E$36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9"/>
          <c:spPr>
            <a:gradFill rotWithShape="1">
              <a:gsLst>
                <a:gs pos="0">
                  <a:srgbClr val="FFFF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A!$B$37:$E$37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0"/>
          <c:spPr>
            <a:gradFill rotWithShape="1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A!$B$38:$E$38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overlap val="100"/>
        <c:gapWidth val="0"/>
        <c:axId val="3539857"/>
        <c:axId val="31858714"/>
      </c:barChar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A!$B$28:$E$28</c:f>
              <c:numCache>
                <c:ptCount val="4"/>
                <c:pt idx="0">
                  <c:v>0.4925859360329521</c:v>
                </c:pt>
                <c:pt idx="1">
                  <c:v>0.6545759764979888</c:v>
                </c:pt>
                <c:pt idx="2">
                  <c:v>0.36925753825940255</c:v>
                </c:pt>
                <c:pt idx="3">
                  <c:v>0.23999457186619733</c:v>
                </c:pt>
              </c:numCache>
            </c:numRef>
          </c:val>
        </c:ser>
        <c:axId val="18292971"/>
        <c:axId val="30419012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in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82929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1"/>
          <c:order val="1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A!$B$49:$E$49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A!$B$51:$E$51</c:f>
              <c:numCache>
                <c:ptCount val="4"/>
                <c:pt idx="0">
                  <c:v>0.5867209981262369</c:v>
                </c:pt>
                <c:pt idx="1">
                  <c:v>0.5867209981262369</c:v>
                </c:pt>
                <c:pt idx="2">
                  <c:v>0.5867209981262369</c:v>
                </c:pt>
                <c:pt idx="3">
                  <c:v>0.5867209981262369</c:v>
                </c:pt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A!$B$49:$E$49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A!$B$52:$E$52</c:f>
              <c:numCache>
                <c:ptCount val="4"/>
                <c:pt idx="0">
                  <c:v>0.21327900187376314</c:v>
                </c:pt>
                <c:pt idx="1">
                  <c:v>0.21327900187376314</c:v>
                </c:pt>
                <c:pt idx="2">
                  <c:v>0.21327900187376314</c:v>
                </c:pt>
                <c:pt idx="3">
                  <c:v>0.21327900187376314</c:v>
                </c:pt>
              </c:numCache>
            </c:numRef>
          </c:val>
        </c:ser>
        <c:overlap val="100"/>
        <c:gapWidth val="0"/>
        <c:axId val="5335653"/>
        <c:axId val="48020878"/>
      </c:barChar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A!$B$49:$E$49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A!$B$50:$E$50</c:f>
              <c:numCache>
                <c:ptCount val="4"/>
                <c:pt idx="0">
                  <c:v>0.7496944871691822</c:v>
                </c:pt>
                <c:pt idx="1">
                  <c:v>0.7250978882594215</c:v>
                </c:pt>
                <c:pt idx="2">
                  <c:v>0.5356046673589718</c:v>
                </c:pt>
                <c:pt idx="3">
                  <c:v>0.33648694971737214</c:v>
                </c:pt>
              </c:numCache>
            </c:numRef>
          </c:val>
        </c:ser>
        <c:axId val="29534719"/>
        <c:axId val="64485880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5653"/>
        <c:crossesAt val="1"/>
        <c:crossBetween val="between"/>
        <c:dispUnits/>
      </c:valAx>
      <c:catAx>
        <c:axId val="29534719"/>
        <c:scaling>
          <c:orientation val="minMax"/>
        </c:scaling>
        <c:axPos val="b"/>
        <c:delete val="1"/>
        <c:majorTickMark val="in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9534719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FF00"/>
              </a:fgClr>
              <a:bgClr>
                <a:srgbClr val="FFFF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B!$B$2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1"/>
          <c:order val="1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val>
            <c:numRef>
              <c:f>B!$B$3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2"/>
          <c:order val="2"/>
          <c:spPr>
            <a:pattFill prst="narHorz">
              <a:fgClr>
                <a:srgbClr val="FF9900"/>
              </a:fgClr>
              <a:bgClr>
                <a:srgbClr val="FFFF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B!$B$4</c:f>
              <c:numCache>
                <c:ptCount val="1"/>
                <c:pt idx="0">
                  <c:v>150</c:v>
                </c:pt>
              </c:numCache>
            </c:numRef>
          </c:val>
        </c:ser>
        <c:overlap val="100"/>
        <c:gapWidth val="0"/>
        <c:axId val="43502009"/>
        <c:axId val="55973762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B!$A$6:$A$20</c:f>
              <c:numCache>
                <c:ptCount val="15"/>
                <c:pt idx="0">
                  <c:v>63</c:v>
                </c:pt>
                <c:pt idx="1">
                  <c:v>97</c:v>
                </c:pt>
                <c:pt idx="2">
                  <c:v>152</c:v>
                </c:pt>
                <c:pt idx="3">
                  <c:v>221</c:v>
                </c:pt>
                <c:pt idx="4">
                  <c:v>315</c:v>
                </c:pt>
                <c:pt idx="5">
                  <c:v>331</c:v>
                </c:pt>
                <c:pt idx="6">
                  <c:v>407</c:v>
                </c:pt>
                <c:pt idx="7">
                  <c:v>498</c:v>
                </c:pt>
                <c:pt idx="8">
                  <c:v>557</c:v>
                </c:pt>
                <c:pt idx="9">
                  <c:v>626</c:v>
                </c:pt>
                <c:pt idx="10">
                  <c:v>671</c:v>
                </c:pt>
                <c:pt idx="11">
                  <c:v>683</c:v>
                </c:pt>
                <c:pt idx="12">
                  <c:v>751</c:v>
                </c:pt>
                <c:pt idx="13">
                  <c:v>768</c:v>
                </c:pt>
                <c:pt idx="14">
                  <c:v>859</c:v>
                </c:pt>
              </c:numCache>
            </c:numRef>
          </c:xVal>
          <c:yVal>
            <c:numRef>
              <c:f>B!$B$6:$B$20</c:f>
              <c:numCache>
                <c:ptCount val="15"/>
                <c:pt idx="0">
                  <c:v>121</c:v>
                </c:pt>
                <c:pt idx="1">
                  <c:v>273</c:v>
                </c:pt>
                <c:pt idx="2">
                  <c:v>120</c:v>
                </c:pt>
                <c:pt idx="3">
                  <c:v>182</c:v>
                </c:pt>
                <c:pt idx="4">
                  <c:v>273</c:v>
                </c:pt>
                <c:pt idx="5">
                  <c:v>314</c:v>
                </c:pt>
                <c:pt idx="6">
                  <c:v>245</c:v>
                </c:pt>
                <c:pt idx="7">
                  <c:v>323</c:v>
                </c:pt>
                <c:pt idx="8">
                  <c:v>270</c:v>
                </c:pt>
                <c:pt idx="9">
                  <c:v>282</c:v>
                </c:pt>
                <c:pt idx="10">
                  <c:v>426</c:v>
                </c:pt>
                <c:pt idx="11">
                  <c:v>242</c:v>
                </c:pt>
                <c:pt idx="12">
                  <c:v>257</c:v>
                </c:pt>
                <c:pt idx="13">
                  <c:v>271</c:v>
                </c:pt>
                <c:pt idx="14">
                  <c:v>421</c:v>
                </c:pt>
              </c:numCache>
            </c:numRef>
          </c:yVal>
          <c:smooth val="0"/>
        </c:ser>
        <c:axId val="34001811"/>
        <c:axId val="37580844"/>
      </c:scatterChart>
      <c:catAx>
        <c:axId val="435020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3502009"/>
        <c:crossesAt val="1"/>
        <c:crossBetween val="between"/>
        <c:dispUnits/>
      </c:valAx>
      <c:valAx>
        <c:axId val="3400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Trebuchet MS"/>
                <a:ea typeface="Trebuchet MS"/>
                <a:cs typeface="Trebuchet MS"/>
              </a:defRPr>
            </a:pPr>
          </a:p>
        </c:txPr>
        <c:crossAx val="37580844"/>
        <c:crosses val="max"/>
        <c:crossBetween val="midCat"/>
        <c:dispUnits/>
      </c:valAx>
      <c:valAx>
        <c:axId val="37580844"/>
        <c:scaling>
          <c:orientation val="minMax"/>
          <c:max val="500"/>
        </c:scaling>
        <c:axPos val="l"/>
        <c:delete val="0"/>
        <c:numFmt formatCode="General" sourceLinked="1"/>
        <c:majorTickMark val="out"/>
        <c:minorTickMark val="none"/>
        <c:tickLblPos val="nextTo"/>
        <c:crossAx val="3400181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18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162425" y="0"/>
        <a:ext cx="7315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4162425" y="4067175"/>
        <a:ext cx="73152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18</xdr:col>
      <xdr:colOff>0</xdr:colOff>
      <xdr:row>68</xdr:row>
      <xdr:rowOff>9525</xdr:rowOff>
    </xdr:to>
    <xdr:graphicFrame>
      <xdr:nvGraphicFramePr>
        <xdr:cNvPr id="3" name="Chart 3"/>
        <xdr:cNvGraphicFramePr/>
      </xdr:nvGraphicFramePr>
      <xdr:xfrm>
        <a:off x="4162425" y="8048625"/>
        <a:ext cx="73152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704975" y="190500"/>
        <a:ext cx="5867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B11" sqref="B11"/>
    </sheetView>
  </sheetViews>
  <sheetFormatPr defaultColWidth="9.33203125" defaultRowHeight="15"/>
  <cols>
    <col min="1" max="1" width="19.5" style="6" customWidth="1"/>
    <col min="2" max="16384" width="10.66015625" style="6" customWidth="1"/>
  </cols>
  <sheetData>
    <row r="1" spans="1:5" ht="15">
      <c r="A1" s="11" t="s">
        <v>1</v>
      </c>
      <c r="B1" s="12"/>
      <c r="C1" s="12"/>
      <c r="D1" s="12"/>
      <c r="E1" s="12"/>
    </row>
    <row r="2" spans="1:5" ht="15">
      <c r="A2" s="11" t="s">
        <v>2</v>
      </c>
      <c r="B2" s="13"/>
      <c r="C2" s="13"/>
      <c r="D2" s="13"/>
      <c r="E2" s="13"/>
    </row>
    <row r="3" spans="1:5" ht="15">
      <c r="A3" s="14" t="s">
        <v>3</v>
      </c>
      <c r="B3" s="13"/>
      <c r="C3" s="13"/>
      <c r="D3" s="13"/>
      <c r="E3" s="13"/>
    </row>
    <row r="4" spans="2:5" ht="12.75">
      <c r="B4" s="7"/>
      <c r="C4" s="7"/>
      <c r="D4" s="7"/>
      <c r="E4" s="7"/>
    </row>
    <row r="5" spans="2:5" ht="12.75">
      <c r="B5" s="7"/>
      <c r="C5" s="7"/>
      <c r="D5" s="7"/>
      <c r="E5" s="7"/>
    </row>
    <row r="6" spans="2:5" ht="12.75">
      <c r="B6" s="10" t="s">
        <v>6</v>
      </c>
      <c r="C6" s="10" t="s">
        <v>7</v>
      </c>
      <c r="D6" s="10" t="s">
        <v>8</v>
      </c>
      <c r="E6" s="10" t="s">
        <v>9</v>
      </c>
    </row>
    <row r="7" spans="1:5" ht="12.75">
      <c r="A7" s="6" t="s">
        <v>10</v>
      </c>
      <c r="B7" s="9">
        <f ca="1">RAND()*4</f>
        <v>1.9624086909335627</v>
      </c>
      <c r="C7" s="9">
        <f ca="1">RAND()*4</f>
        <v>1.117526798504736</v>
      </c>
      <c r="D7" s="9">
        <f ca="1">RAND()*4</f>
        <v>3.8522874854031937</v>
      </c>
      <c r="E7" s="9">
        <f ca="1">RAND()*4</f>
        <v>3.8512589093675604</v>
      </c>
    </row>
    <row r="8" spans="1:5" ht="12.75">
      <c r="A8" s="6" t="s">
        <v>11</v>
      </c>
      <c r="B8" s="8">
        <f>MAX(0,AVERAGE(B7:E7)-STDEVP(B7:E7))</f>
        <v>1.5019946728598081</v>
      </c>
      <c r="C8" s="8">
        <f aca="true" t="shared" si="0" ref="C8:E9">B8</f>
        <v>1.5019946728598081</v>
      </c>
      <c r="D8" s="8">
        <f t="shared" si="0"/>
        <v>1.5019946728598081</v>
      </c>
      <c r="E8" s="8">
        <f t="shared" si="0"/>
        <v>1.5019946728598081</v>
      </c>
    </row>
    <row r="9" spans="1:5" ht="12.75">
      <c r="A9" s="6" t="s">
        <v>12</v>
      </c>
      <c r="B9" s="8">
        <f>AVERAGE(B7:E7)-B8</f>
        <v>1.193875798192455</v>
      </c>
      <c r="C9" s="8">
        <f t="shared" si="0"/>
        <v>1.193875798192455</v>
      </c>
      <c r="D9" s="8">
        <f t="shared" si="0"/>
        <v>1.193875798192455</v>
      </c>
      <c r="E9" s="8">
        <f t="shared" si="0"/>
        <v>1.193875798192455</v>
      </c>
    </row>
    <row r="10" spans="1:5" ht="12.75">
      <c r="A10" s="6" t="s">
        <v>13</v>
      </c>
      <c r="B10" s="8">
        <f>STDEVP(B7:E7)</f>
        <v>1.193875798192455</v>
      </c>
      <c r="C10" s="8">
        <f aca="true" t="shared" si="1" ref="C10:E11">B10</f>
        <v>1.193875798192455</v>
      </c>
      <c r="D10" s="8">
        <f t="shared" si="1"/>
        <v>1.193875798192455</v>
      </c>
      <c r="E10" s="8">
        <f t="shared" si="1"/>
        <v>1.193875798192455</v>
      </c>
    </row>
    <row r="11" spans="2:5" ht="12.75">
      <c r="B11" s="8">
        <f>$B$12-SUM(B8:B10)</f>
        <v>0.6102537307552818</v>
      </c>
      <c r="C11" s="8">
        <f t="shared" si="1"/>
        <v>0.6102537307552818</v>
      </c>
      <c r="D11" s="8">
        <f t="shared" si="1"/>
        <v>0.6102537307552818</v>
      </c>
      <c r="E11" s="8">
        <f t="shared" si="1"/>
        <v>0.6102537307552818</v>
      </c>
    </row>
    <row r="12" spans="1:5" ht="12.75">
      <c r="A12" s="6" t="s">
        <v>14</v>
      </c>
      <c r="B12" s="8">
        <f>CEILING(MAX(B7:E7)*1.05,0.5)</f>
        <v>4.5</v>
      </c>
      <c r="C12" s="8"/>
      <c r="D12" s="8"/>
      <c r="E12" s="8"/>
    </row>
    <row r="13" spans="1:5" ht="12.75">
      <c r="A13" s="6" t="s">
        <v>12</v>
      </c>
      <c r="B13" s="8">
        <f>AVERAGE(B7:E7)</f>
        <v>2.695870471052263</v>
      </c>
      <c r="C13" s="8"/>
      <c r="D13" s="8"/>
      <c r="E13" s="8"/>
    </row>
    <row r="27" spans="2:5" ht="12.75">
      <c r="B27" s="10" t="s">
        <v>6</v>
      </c>
      <c r="C27" s="10" t="s">
        <v>7</v>
      </c>
      <c r="D27" s="10" t="s">
        <v>8</v>
      </c>
      <c r="E27" s="10" t="s">
        <v>9</v>
      </c>
    </row>
    <row r="28" spans="1:5" ht="12.75">
      <c r="A28" s="6" t="s">
        <v>10</v>
      </c>
      <c r="B28" s="9">
        <f ca="1">RAND()</f>
        <v>0.8643577007020753</v>
      </c>
      <c r="C28" s="9">
        <f ca="1">RAND()</f>
        <v>0.5841700451973821</v>
      </c>
      <c r="D28" s="9">
        <f ca="1">RAND()</f>
        <v>0.7053848393973998</v>
      </c>
      <c r="E28" s="9">
        <f ca="1">RAND()</f>
        <v>0.417182466734753</v>
      </c>
    </row>
    <row r="29" spans="2:5" ht="12.75">
      <c r="B29" s="8">
        <v>1</v>
      </c>
      <c r="C29" s="8">
        <f aca="true" t="shared" si="2" ref="C29:E36">B29</f>
        <v>1</v>
      </c>
      <c r="D29" s="8">
        <f t="shared" si="2"/>
        <v>1</v>
      </c>
      <c r="E29" s="8">
        <f t="shared" si="2"/>
        <v>1</v>
      </c>
    </row>
    <row r="30" spans="2:5" ht="12.75">
      <c r="B30" s="8">
        <v>1</v>
      </c>
      <c r="C30" s="8">
        <f t="shared" si="2"/>
        <v>1</v>
      </c>
      <c r="D30" s="8">
        <f t="shared" si="2"/>
        <v>1</v>
      </c>
      <c r="E30" s="8">
        <f t="shared" si="2"/>
        <v>1</v>
      </c>
    </row>
    <row r="31" spans="2:5" ht="12.75">
      <c r="B31" s="8">
        <v>1</v>
      </c>
      <c r="C31" s="8">
        <f t="shared" si="2"/>
        <v>1</v>
      </c>
      <c r="D31" s="8">
        <f t="shared" si="2"/>
        <v>1</v>
      </c>
      <c r="E31" s="8">
        <f t="shared" si="2"/>
        <v>1</v>
      </c>
    </row>
    <row r="32" spans="2:5" ht="12.75">
      <c r="B32" s="8">
        <v>1</v>
      </c>
      <c r="C32" s="8">
        <f t="shared" si="2"/>
        <v>1</v>
      </c>
      <c r="D32" s="8">
        <f t="shared" si="2"/>
        <v>1</v>
      </c>
      <c r="E32" s="8">
        <f t="shared" si="2"/>
        <v>1</v>
      </c>
    </row>
    <row r="33" spans="2:5" ht="12.75">
      <c r="B33" s="8">
        <v>1</v>
      </c>
      <c r="C33" s="8">
        <f t="shared" si="2"/>
        <v>1</v>
      </c>
      <c r="D33" s="8">
        <f t="shared" si="2"/>
        <v>1</v>
      </c>
      <c r="E33" s="8">
        <f t="shared" si="2"/>
        <v>1</v>
      </c>
    </row>
    <row r="34" spans="2:5" ht="12.75">
      <c r="B34" s="8">
        <v>1</v>
      </c>
      <c r="C34" s="8">
        <f t="shared" si="2"/>
        <v>1</v>
      </c>
      <c r="D34" s="8">
        <f t="shared" si="2"/>
        <v>1</v>
      </c>
      <c r="E34" s="8">
        <f t="shared" si="2"/>
        <v>1</v>
      </c>
    </row>
    <row r="35" spans="2:5" ht="12.75">
      <c r="B35" s="8">
        <v>1</v>
      </c>
      <c r="C35" s="8">
        <f t="shared" si="2"/>
        <v>1</v>
      </c>
      <c r="D35" s="8">
        <f t="shared" si="2"/>
        <v>1</v>
      </c>
      <c r="E35" s="8">
        <f t="shared" si="2"/>
        <v>1</v>
      </c>
    </row>
    <row r="36" spans="2:5" ht="12.75">
      <c r="B36" s="8">
        <v>1</v>
      </c>
      <c r="C36" s="8">
        <f t="shared" si="2"/>
        <v>1</v>
      </c>
      <c r="D36" s="8">
        <f t="shared" si="2"/>
        <v>1</v>
      </c>
      <c r="E36" s="8">
        <f t="shared" si="2"/>
        <v>1</v>
      </c>
    </row>
    <row r="37" spans="2:5" ht="12.75">
      <c r="B37" s="8">
        <v>1</v>
      </c>
      <c r="C37" s="8">
        <f aca="true" t="shared" si="3" ref="C37:E38">B37</f>
        <v>1</v>
      </c>
      <c r="D37" s="8">
        <f t="shared" si="3"/>
        <v>1</v>
      </c>
      <c r="E37" s="8">
        <f t="shared" si="3"/>
        <v>1</v>
      </c>
    </row>
    <row r="38" spans="2:5" ht="12.75">
      <c r="B38" s="8">
        <v>1</v>
      </c>
      <c r="C38" s="8">
        <f t="shared" si="3"/>
        <v>1</v>
      </c>
      <c r="D38" s="8">
        <f t="shared" si="3"/>
        <v>1</v>
      </c>
      <c r="E38" s="8">
        <f t="shared" si="3"/>
        <v>1</v>
      </c>
    </row>
    <row r="49" spans="2:5" ht="12.75">
      <c r="B49" s="10" t="s">
        <v>6</v>
      </c>
      <c r="C49" s="10" t="s">
        <v>7</v>
      </c>
      <c r="D49" s="10" t="s">
        <v>8</v>
      </c>
      <c r="E49" s="10" t="s">
        <v>9</v>
      </c>
    </row>
    <row r="50" spans="1:5" ht="12.75">
      <c r="A50" s="6" t="s">
        <v>10</v>
      </c>
      <c r="B50" s="9">
        <f ca="1">RAND()</f>
        <v>0.9188759801625077</v>
      </c>
      <c r="C50" s="9">
        <f ca="1">RAND()</f>
        <v>0.9783306212091727</v>
      </c>
      <c r="D50" s="9">
        <f ca="1">RAND()</f>
        <v>0.23291862145076525</v>
      </c>
      <c r="E50" s="9">
        <f ca="1">RAND()</f>
        <v>0.44977967232725313</v>
      </c>
    </row>
    <row r="51" spans="1:5" ht="12.75">
      <c r="A51" s="6" t="s">
        <v>12</v>
      </c>
      <c r="B51" s="8">
        <f>AVERAGE(B50:E50)</f>
        <v>0.6449762237874246</v>
      </c>
      <c r="C51" s="8">
        <f aca="true" t="shared" si="4" ref="C51:E52">B51</f>
        <v>0.6449762237874246</v>
      </c>
      <c r="D51" s="8">
        <f t="shared" si="4"/>
        <v>0.6449762237874246</v>
      </c>
      <c r="E51" s="8">
        <f t="shared" si="4"/>
        <v>0.6449762237874246</v>
      </c>
    </row>
    <row r="52" spans="1:5" ht="12.75">
      <c r="A52" s="6" t="s">
        <v>15</v>
      </c>
      <c r="B52" s="8">
        <f>CEILING(MAX(B50:E50)*1.05,0.2)-B51</f>
        <v>0.5550237762125756</v>
      </c>
      <c r="C52" s="8">
        <f t="shared" si="4"/>
        <v>0.5550237762125756</v>
      </c>
      <c r="D52" s="8">
        <f t="shared" si="4"/>
        <v>0.5550237762125756</v>
      </c>
      <c r="E52" s="8">
        <f t="shared" si="4"/>
        <v>0.5550237762125756</v>
      </c>
    </row>
  </sheetData>
  <hyperlinks>
    <hyperlink ref="A3" r:id="rId1" display="http://www.prodomosua.it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K22" sqref="K22"/>
    </sheetView>
  </sheetViews>
  <sheetFormatPr defaultColWidth="9.33203125" defaultRowHeight="15"/>
  <cols>
    <col min="1" max="1" width="11.16015625" style="0" bestFit="1" customWidth="1"/>
  </cols>
  <sheetData>
    <row r="1" spans="1:4" ht="15">
      <c r="A1" s="15" t="s">
        <v>5</v>
      </c>
      <c r="B1" s="15"/>
      <c r="D1" s="1" t="s">
        <v>0</v>
      </c>
    </row>
    <row r="2" spans="1:2" ht="15">
      <c r="A2" s="2">
        <v>150</v>
      </c>
      <c r="B2" s="5">
        <f>+A2</f>
        <v>150</v>
      </c>
    </row>
    <row r="3" spans="1:2" ht="15">
      <c r="A3" s="2">
        <v>350</v>
      </c>
      <c r="B3" s="5">
        <f>+A3-A2</f>
        <v>200</v>
      </c>
    </row>
    <row r="4" spans="1:2" ht="15">
      <c r="A4" s="2">
        <v>500</v>
      </c>
      <c r="B4" s="5">
        <f>+A4-A3</f>
        <v>150</v>
      </c>
    </row>
    <row r="5" spans="1:2" ht="15">
      <c r="A5" s="4" t="s">
        <v>4</v>
      </c>
      <c r="B5" s="4" t="s">
        <v>16</v>
      </c>
    </row>
    <row r="6" spans="1:2" ht="15">
      <c r="A6" s="3">
        <f ca="1">INT(RAND()*100)</f>
        <v>18</v>
      </c>
      <c r="B6" s="2">
        <f ca="1">INT(RAND()*200+RAND()*150+RAND()*100)+25</f>
        <v>220</v>
      </c>
    </row>
    <row r="7" spans="1:2" ht="15">
      <c r="A7" s="3">
        <f aca="true" ca="1" t="shared" si="0" ref="A7:A20">INT(RAND()*100)+A6</f>
        <v>68</v>
      </c>
      <c r="B7" s="2">
        <f aca="true" ca="1" t="shared" si="1" ref="B7:C20">INT(RAND()*200+RAND()*150+RAND()*100)+25</f>
        <v>295</v>
      </c>
    </row>
    <row r="8" spans="1:2" ht="15">
      <c r="A8" s="3">
        <f ca="1" t="shared" si="0"/>
        <v>166</v>
      </c>
      <c r="B8" s="2">
        <f ca="1" t="shared" si="1"/>
        <v>153</v>
      </c>
    </row>
    <row r="9" spans="1:2" ht="15">
      <c r="A9" s="3">
        <f ca="1" t="shared" si="0"/>
        <v>206</v>
      </c>
      <c r="B9" s="2">
        <f ca="1" t="shared" si="1"/>
        <v>266</v>
      </c>
    </row>
    <row r="10" spans="1:2" ht="15">
      <c r="A10" s="3">
        <f ca="1" t="shared" si="0"/>
        <v>288</v>
      </c>
      <c r="B10" s="2">
        <f ca="1" t="shared" si="1"/>
        <v>239</v>
      </c>
    </row>
    <row r="11" spans="1:2" ht="15">
      <c r="A11" s="3">
        <f ca="1" t="shared" si="0"/>
        <v>364</v>
      </c>
      <c r="B11" s="2">
        <f ca="1" t="shared" si="1"/>
        <v>282</v>
      </c>
    </row>
    <row r="12" spans="1:2" ht="15">
      <c r="A12" s="3">
        <f ca="1" t="shared" si="0"/>
        <v>368</v>
      </c>
      <c r="B12" s="2">
        <f ca="1" t="shared" si="1"/>
        <v>291</v>
      </c>
    </row>
    <row r="13" spans="1:2" ht="15">
      <c r="A13" s="3">
        <f ca="1" t="shared" si="0"/>
        <v>429</v>
      </c>
      <c r="B13" s="2">
        <f ca="1" t="shared" si="1"/>
        <v>227</v>
      </c>
    </row>
    <row r="14" spans="1:2" ht="15">
      <c r="A14" s="3">
        <f ca="1" t="shared" si="0"/>
        <v>484</v>
      </c>
      <c r="B14" s="2">
        <f ca="1" t="shared" si="1"/>
        <v>367</v>
      </c>
    </row>
    <row r="15" spans="1:2" ht="15">
      <c r="A15" s="3">
        <f ca="1" t="shared" si="0"/>
        <v>532</v>
      </c>
      <c r="B15" s="2">
        <f ca="1" t="shared" si="1"/>
        <v>148</v>
      </c>
    </row>
    <row r="16" spans="1:2" ht="15">
      <c r="A16" s="3">
        <f ca="1" t="shared" si="0"/>
        <v>563</v>
      </c>
      <c r="B16" s="2">
        <f ca="1" t="shared" si="1"/>
        <v>294</v>
      </c>
    </row>
    <row r="17" spans="1:2" ht="15">
      <c r="A17" s="3">
        <f ca="1" t="shared" si="0"/>
        <v>576</v>
      </c>
      <c r="B17" s="2">
        <f ca="1" t="shared" si="1"/>
        <v>227</v>
      </c>
    </row>
    <row r="18" spans="1:2" ht="15">
      <c r="A18" s="3">
        <f ca="1" t="shared" si="0"/>
        <v>619</v>
      </c>
      <c r="B18" s="2">
        <f ca="1" t="shared" si="1"/>
        <v>179</v>
      </c>
    </row>
    <row r="19" spans="1:2" ht="15">
      <c r="A19" s="3">
        <f ca="1" t="shared" si="0"/>
        <v>661</v>
      </c>
      <c r="B19" s="2">
        <f ca="1" t="shared" si="1"/>
        <v>146</v>
      </c>
    </row>
    <row r="20" spans="1:2" ht="15">
      <c r="A20" s="3">
        <f ca="1" t="shared" si="0"/>
        <v>675</v>
      </c>
      <c r="B20" s="2">
        <f ca="1" t="shared" si="1"/>
        <v>97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2003-09-14T09:16:36Z</dcterms:created>
  <dcterms:modified xsi:type="dcterms:W3CDTF">2005-11-14T11:16:27Z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